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<sst xmlns="http://schemas.openxmlformats.org/spreadsheetml/2006/main" count="197" uniqueCount="124">
  <si>
    <t>Меганом, гостевой дом  (Республика Крым, г. Феодосия,  поселок Коктебель, ул. Ленина, 157)</t>
  </si>
  <si>
    <t>Отправление</t>
  </si>
  <si>
    <t>Дни отдыха</t>
  </si>
  <si>
    <t>дней/ночей на отдыхе</t>
  </si>
  <si>
    <t>Прибытие</t>
  </si>
  <si>
    <t>4-х местный двухкомнатный номер</t>
  </si>
  <si>
    <t>2-х местный номер однокомнатный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</si>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</sst>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0+12000+5000</f>
        <v>17000</v>
      </c>
      <c r="F4" s="1">
        <f>0+12000+6000</f>
        <v>18000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4">
        <f aca="true" t="shared" si="0" ref="E5:E12">0+12000+5625</f>
        <v>17625</v>
      </c>
      <c r="F5" s="2">
        <f aca="true" t="shared" si="1" ref="F5:F12">0+12000+6750</f>
        <v>18750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 t="shared" si="0"/>
        <v>17625</v>
      </c>
      <c r="F6" s="1">
        <f t="shared" si="1"/>
        <v>18750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4">
        <f t="shared" si="0"/>
        <v>17625</v>
      </c>
      <c r="F7" s="2">
        <f t="shared" si="1"/>
        <v>18750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 t="shared" si="0"/>
        <v>17625</v>
      </c>
      <c r="F8" s="1">
        <f t="shared" si="1"/>
        <v>18750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4">
        <f t="shared" si="0"/>
        <v>17625</v>
      </c>
      <c r="F9" s="2">
        <f t="shared" si="1"/>
        <v>18750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 t="shared" si="0"/>
        <v>17625</v>
      </c>
      <c r="F10" s="1">
        <f t="shared" si="1"/>
        <v>18750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4">
        <f t="shared" si="0"/>
        <v>17625</v>
      </c>
      <c r="F11" s="2">
        <f t="shared" si="1"/>
        <v>18750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 t="shared" si="0"/>
        <v>17625</v>
      </c>
      <c r="F12" s="1">
        <f t="shared" si="1"/>
        <v>18750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4">
        <f>0+12000+5750</f>
        <v>17750</v>
      </c>
      <c r="F13" s="2">
        <f>0+12000+7000</f>
        <v>19000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>0+12000+6000</f>
        <v>18000</v>
      </c>
      <c r="F14" s="1">
        <f>0+12000+7500</f>
        <v>19500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4">
        <f>0+12000+6250</f>
        <v>18250</v>
      </c>
      <c r="F15" s="2">
        <f>0+12000+8000</f>
        <v>20000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>0+12000+6500</f>
        <v>18500</v>
      </c>
      <c r="F16" s="1">
        <f>0+12000+8500</f>
        <v>20500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4">
        <f aca="true" t="shared" si="2" ref="E17:E40">0+12000+6750</f>
        <v>18750</v>
      </c>
      <c r="F17" s="2">
        <f aca="true" t="shared" si="3" ref="F17:F40">0+12000+9000</f>
        <v>21000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2"/>
        <v>18750</v>
      </c>
      <c r="F18" s="1">
        <f t="shared" si="3"/>
        <v>21000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4">
        <f t="shared" si="2"/>
        <v>18750</v>
      </c>
      <c r="F19" s="2">
        <f t="shared" si="3"/>
        <v>21000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2"/>
        <v>18750</v>
      </c>
      <c r="F20" s="1">
        <f t="shared" si="3"/>
        <v>21000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4">
        <f t="shared" si="2"/>
        <v>18750</v>
      </c>
      <c r="F21" s="2">
        <f t="shared" si="3"/>
        <v>21000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2"/>
        <v>18750</v>
      </c>
      <c r="F22" s="1">
        <f t="shared" si="3"/>
        <v>21000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4">
        <f t="shared" si="2"/>
        <v>18750</v>
      </c>
      <c r="F23" s="2">
        <f t="shared" si="3"/>
        <v>21000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t="shared" si="2"/>
        <v>18750</v>
      </c>
      <c r="F24" s="1">
        <f t="shared" si="3"/>
        <v>21000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63</v>
      </c>
      <c r="E25" s="4">
        <f t="shared" si="2"/>
        <v>18750</v>
      </c>
      <c r="F25" s="2">
        <f t="shared" si="3"/>
        <v>21000</v>
      </c>
    </row>
    <row r="26" spans="1:6" ht="18" customHeight="1">
      <c r="A26" s="1" t="s">
        <v>54</v>
      </c>
      <c r="B26" s="1" t="s">
        <v>64</v>
      </c>
      <c r="C26" s="1" t="s">
        <v>14</v>
      </c>
      <c r="D26" s="1" t="s">
        <v>65</v>
      </c>
      <c r="E26" s="1">
        <f t="shared" si="2"/>
        <v>18750</v>
      </c>
      <c r="F26" s="1">
        <f t="shared" si="3"/>
        <v>21000</v>
      </c>
    </row>
    <row r="27" spans="1:6" ht="18" customHeight="1">
      <c r="A27" s="2" t="s">
        <v>56</v>
      </c>
      <c r="B27" s="2" t="s">
        <v>66</v>
      </c>
      <c r="C27" s="2" t="s">
        <v>14</v>
      </c>
      <c r="D27" s="2" t="s">
        <v>67</v>
      </c>
      <c r="E27" s="4">
        <f t="shared" si="2"/>
        <v>18750</v>
      </c>
      <c r="F27" s="2">
        <f t="shared" si="3"/>
        <v>21000</v>
      </c>
    </row>
    <row r="28" spans="1:6" ht="18" customHeight="1">
      <c r="A28" s="1" t="s">
        <v>58</v>
      </c>
      <c r="B28" s="1" t="s">
        <v>68</v>
      </c>
      <c r="C28" s="1" t="s">
        <v>14</v>
      </c>
      <c r="D28" s="1" t="s">
        <v>69</v>
      </c>
      <c r="E28" s="1">
        <f t="shared" si="2"/>
        <v>18750</v>
      </c>
      <c r="F28" s="1">
        <f t="shared" si="3"/>
        <v>21000</v>
      </c>
    </row>
    <row r="29" spans="1:6" ht="18" customHeight="1">
      <c r="A29" s="2" t="s">
        <v>70</v>
      </c>
      <c r="B29" s="2" t="s">
        <v>71</v>
      </c>
      <c r="C29" s="2" t="s">
        <v>14</v>
      </c>
      <c r="D29" s="2" t="s">
        <v>72</v>
      </c>
      <c r="E29" s="4">
        <f t="shared" si="2"/>
        <v>18750</v>
      </c>
      <c r="F29" s="2">
        <f t="shared" si="3"/>
        <v>21000</v>
      </c>
    </row>
    <row r="30" spans="1:6" ht="18" customHeight="1">
      <c r="A30" s="1" t="s">
        <v>63</v>
      </c>
      <c r="B30" s="1" t="s">
        <v>73</v>
      </c>
      <c r="C30" s="1" t="s">
        <v>14</v>
      </c>
      <c r="D30" s="1" t="s">
        <v>74</v>
      </c>
      <c r="E30" s="1">
        <f t="shared" si="2"/>
        <v>18750</v>
      </c>
      <c r="F30" s="1">
        <f t="shared" si="3"/>
        <v>21000</v>
      </c>
    </row>
    <row r="31" spans="1:6" ht="18" customHeight="1">
      <c r="A31" s="2" t="s">
        <v>65</v>
      </c>
      <c r="B31" s="2" t="s">
        <v>75</v>
      </c>
      <c r="C31" s="2" t="s">
        <v>14</v>
      </c>
      <c r="D31" s="2" t="s">
        <v>76</v>
      </c>
      <c r="E31" s="4">
        <f t="shared" si="2"/>
        <v>18750</v>
      </c>
      <c r="F31" s="2">
        <f t="shared" si="3"/>
        <v>21000</v>
      </c>
    </row>
    <row r="32" spans="1:6" ht="18" customHeight="1">
      <c r="A32" s="1" t="s">
        <v>67</v>
      </c>
      <c r="B32" s="1" t="s">
        <v>77</v>
      </c>
      <c r="C32" s="1" t="s">
        <v>14</v>
      </c>
      <c r="D32" s="1" t="s">
        <v>78</v>
      </c>
      <c r="E32" s="1">
        <f t="shared" si="2"/>
        <v>18750</v>
      </c>
      <c r="F32" s="1">
        <f t="shared" si="3"/>
        <v>21000</v>
      </c>
    </row>
    <row r="33" spans="1:6" ht="18" customHeight="1">
      <c r="A33" s="2" t="s">
        <v>79</v>
      </c>
      <c r="B33" s="2" t="s">
        <v>80</v>
      </c>
      <c r="C33" s="2" t="s">
        <v>14</v>
      </c>
      <c r="D33" s="2" t="s">
        <v>81</v>
      </c>
      <c r="E33" s="4">
        <f t="shared" si="2"/>
        <v>18750</v>
      </c>
      <c r="F33" s="2">
        <f t="shared" si="3"/>
        <v>21000</v>
      </c>
    </row>
    <row r="34" spans="1:6" ht="18" customHeight="1">
      <c r="A34" s="1" t="s">
        <v>72</v>
      </c>
      <c r="B34" s="1" t="s">
        <v>82</v>
      </c>
      <c r="C34" s="1" t="s">
        <v>14</v>
      </c>
      <c r="D34" s="1" t="s">
        <v>83</v>
      </c>
      <c r="E34" s="1">
        <f t="shared" si="2"/>
        <v>18750</v>
      </c>
      <c r="F34" s="1">
        <f t="shared" si="3"/>
        <v>21000</v>
      </c>
    </row>
    <row r="35" spans="1:6" ht="18" customHeight="1">
      <c r="A35" s="2" t="s">
        <v>74</v>
      </c>
      <c r="B35" s="2" t="s">
        <v>84</v>
      </c>
      <c r="C35" s="2" t="s">
        <v>14</v>
      </c>
      <c r="D35" s="2" t="s">
        <v>85</v>
      </c>
      <c r="E35" s="4">
        <f t="shared" si="2"/>
        <v>18750</v>
      </c>
      <c r="F35" s="2">
        <f t="shared" si="3"/>
        <v>21000</v>
      </c>
    </row>
    <row r="36" spans="1:6" ht="18" customHeight="1">
      <c r="A36" s="1" t="s">
        <v>76</v>
      </c>
      <c r="B36" s="1" t="s">
        <v>86</v>
      </c>
      <c r="C36" s="1" t="s">
        <v>14</v>
      </c>
      <c r="D36" s="1" t="s">
        <v>87</v>
      </c>
      <c r="E36" s="1">
        <f t="shared" si="2"/>
        <v>18750</v>
      </c>
      <c r="F36" s="1">
        <f t="shared" si="3"/>
        <v>21000</v>
      </c>
    </row>
    <row r="37" spans="1:6" ht="18" customHeight="1">
      <c r="A37" s="2" t="s">
        <v>88</v>
      </c>
      <c r="B37" s="2" t="s">
        <v>89</v>
      </c>
      <c r="C37" s="2" t="s">
        <v>14</v>
      </c>
      <c r="D37" s="2" t="s">
        <v>90</v>
      </c>
      <c r="E37" s="4">
        <f t="shared" si="2"/>
        <v>18750</v>
      </c>
      <c r="F37" s="2">
        <f t="shared" si="3"/>
        <v>21000</v>
      </c>
    </row>
    <row r="38" spans="1:6" ht="18" customHeight="1">
      <c r="A38" s="1" t="s">
        <v>81</v>
      </c>
      <c r="B38" s="1" t="s">
        <v>91</v>
      </c>
      <c r="C38" s="1" t="s">
        <v>14</v>
      </c>
      <c r="D38" s="1" t="s">
        <v>92</v>
      </c>
      <c r="E38" s="1">
        <f t="shared" si="2"/>
        <v>18750</v>
      </c>
      <c r="F38" s="1">
        <f t="shared" si="3"/>
        <v>21000</v>
      </c>
    </row>
    <row r="39" spans="1:6" ht="18" customHeight="1">
      <c r="A39" s="2" t="s">
        <v>83</v>
      </c>
      <c r="B39" s="2" t="s">
        <v>93</v>
      </c>
      <c r="C39" s="2" t="s">
        <v>14</v>
      </c>
      <c r="D39" s="2" t="s">
        <v>94</v>
      </c>
      <c r="E39" s="4">
        <f t="shared" si="2"/>
        <v>18750</v>
      </c>
      <c r="F39" s="2">
        <f t="shared" si="3"/>
        <v>21000</v>
      </c>
    </row>
    <row r="40" spans="1:6" ht="18" customHeight="1">
      <c r="A40" s="1" t="s">
        <v>85</v>
      </c>
      <c r="B40" s="1" t="s">
        <v>95</v>
      </c>
      <c r="C40" s="1" t="s">
        <v>14</v>
      </c>
      <c r="D40" s="1" t="s">
        <v>96</v>
      </c>
      <c r="E40" s="1">
        <f t="shared" si="2"/>
        <v>18750</v>
      </c>
      <c r="F40" s="1">
        <f t="shared" si="3"/>
        <v>21000</v>
      </c>
    </row>
    <row r="41" spans="1:6" ht="18" customHeight="1">
      <c r="A41" s="2" t="s">
        <v>97</v>
      </c>
      <c r="B41" s="2" t="s">
        <v>98</v>
      </c>
      <c r="C41" s="2" t="s">
        <v>14</v>
      </c>
      <c r="D41" s="2" t="s">
        <v>99</v>
      </c>
      <c r="E41" s="4">
        <f>0+12000+6500</f>
        <v>18500</v>
      </c>
      <c r="F41" s="2">
        <f>0+12000+8500</f>
        <v>20500</v>
      </c>
    </row>
    <row r="42" spans="1:6" ht="18" customHeight="1">
      <c r="A42" s="1" t="s">
        <v>90</v>
      </c>
      <c r="B42" s="1" t="s">
        <v>100</v>
      </c>
      <c r="C42" s="1" t="s">
        <v>14</v>
      </c>
      <c r="D42" s="1" t="s">
        <v>101</v>
      </c>
      <c r="E42" s="1">
        <f>0+12000+6250</f>
        <v>18250</v>
      </c>
      <c r="F42" s="1">
        <f>0+12000+8000</f>
        <v>20000</v>
      </c>
    </row>
    <row r="43" spans="1:6" ht="18" customHeight="1">
      <c r="A43" s="2" t="s">
        <v>92</v>
      </c>
      <c r="B43" s="2" t="s">
        <v>102</v>
      </c>
      <c r="C43" s="2" t="s">
        <v>14</v>
      </c>
      <c r="D43" s="2" t="s">
        <v>103</v>
      </c>
      <c r="E43" s="4">
        <f>0+12000+6000</f>
        <v>18000</v>
      </c>
      <c r="F43" s="2">
        <f>0+12000+7500</f>
        <v>19500</v>
      </c>
    </row>
    <row r="44" spans="1:6" ht="18" customHeight="1">
      <c r="A44" s="1" t="s">
        <v>104</v>
      </c>
      <c r="B44" s="1" t="s">
        <v>105</v>
      </c>
      <c r="C44" s="1" t="s">
        <v>14</v>
      </c>
      <c r="D44" s="1" t="s">
        <v>106</v>
      </c>
      <c r="E44" s="1">
        <f>0+12000+5625</f>
        <v>17625</v>
      </c>
      <c r="F44" s="1">
        <f>0+12000+6750</f>
        <v>18750</v>
      </c>
    </row>
    <row r="45" spans="1:6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4">
        <f>0+12000+6875</f>
        <v>18875</v>
      </c>
      <c r="F45" s="2">
        <f>0+12000+8250</f>
        <v>20250</v>
      </c>
    </row>
    <row r="46" spans="1:6" ht="18" customHeight="1">
      <c r="A46" s="1" t="s">
        <v>101</v>
      </c>
      <c r="B46" s="1" t="s">
        <v>110</v>
      </c>
      <c r="C46" s="1" t="s">
        <v>14</v>
      </c>
      <c r="D46" s="1" t="s">
        <v>109</v>
      </c>
      <c r="E46" s="1">
        <f>0+12000+5625</f>
        <v>17625</v>
      </c>
      <c r="F46" s="1">
        <f>0+12000+6750</f>
        <v>18750</v>
      </c>
    </row>
    <row r="47" spans="1:6" ht="18" customHeight="1">
      <c r="A47" s="2" t="s">
        <v>111</v>
      </c>
      <c r="B47" s="2" t="s">
        <v>112</v>
      </c>
      <c r="C47" s="2" t="s">
        <v>14</v>
      </c>
      <c r="D47" s="2" t="s">
        <v>113</v>
      </c>
      <c r="E47" s="4">
        <f>0+12000+5625</f>
        <v>17625</v>
      </c>
      <c r="F47" s="2">
        <f>0+12000+6750</f>
        <v>18750</v>
      </c>
    </row>
    <row r="48" spans="1:6" ht="18" customHeight="1">
      <c r="A48" s="1" t="s">
        <v>114</v>
      </c>
      <c r="B48" s="1" t="s">
        <v>115</v>
      </c>
      <c r="C48" s="1" t="s">
        <v>14</v>
      </c>
      <c r="D48" s="1" t="s">
        <v>116</v>
      </c>
      <c r="E48" s="1">
        <f>0+12000+5625</f>
        <v>17625</v>
      </c>
      <c r="F48" s="1">
        <f>0+12000+6750</f>
        <v>18750</v>
      </c>
    </row>
    <row r="49" spans="1:6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4">
        <f>0+12000+6250</f>
        <v>18250</v>
      </c>
      <c r="F49" s="2">
        <f>0+12000+7500</f>
        <v>19500</v>
      </c>
    </row>
    <row r="50" spans="1:6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0+12000+3750</f>
        <v>15750</v>
      </c>
      <c r="F50" s="1">
        <f>0+12000+4500</f>
        <v>16500</v>
      </c>
    </row>
    <row r="65536" ht="12.75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2022-02-05T17:17:24Z</dcterms:modified>
  <cp:category/>
  <cp:version/>
  <cp:contentType/>
  <cp:contentStatus/>
</cp:coreProperties>
</file>