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<sst xmlns="http://schemas.openxmlformats.org/spreadsheetml/2006/main" count="199" uniqueCount="124">
  <si>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Атамань, гостевой дом (г. Темрюк, станица Голубицкая, б/о "Кавказ", ул. Тихая, 2)</t>
  </si>
  <si>
    <t>Отправление</t>
  </si>
  <si>
    <t>Дни отдыха</t>
  </si>
  <si>
    <t>дней/ночей на отдыхе</t>
  </si>
  <si>
    <t>Прибытие</t>
  </si>
  <si>
    <t>2-х местный "Люкс"</t>
  </si>
  <si>
    <t>3-х местный "Комфорт"</t>
  </si>
  <si>
    <t>4-х местный "Семейный"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</si>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</sst>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0+12000+6400</f>
        <v>18400</v>
      </c>
      <c r="F4" s="1">
        <f>0+12000+4800</f>
        <v>16800</v>
      </c>
      <c r="G4" s="1">
        <f>0+12000+4000</f>
        <v>16000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0+12000+7200</f>
        <v>19200</v>
      </c>
      <c r="F5" s="5">
        <f>0+12000+5400</f>
        <v>17400</v>
      </c>
      <c r="G5" s="2">
        <f>0+12000+4500</f>
        <v>16500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0+12000+7200</f>
        <v>19200</v>
      </c>
      <c r="F6" s="1">
        <f>0+12000+5400</f>
        <v>17400</v>
      </c>
      <c r="G6" s="1">
        <f>0+12000+4500</f>
        <v>16500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0+12000+7200</f>
        <v>19200</v>
      </c>
      <c r="F7" s="5">
        <f>0+12000+5400</f>
        <v>17400</v>
      </c>
      <c r="G7" s="2">
        <f>0+12000+4500</f>
        <v>16500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0+12000+7200</f>
        <v>19200</v>
      </c>
      <c r="F8" s="1">
        <f>0+12000+5400</f>
        <v>17400</v>
      </c>
      <c r="G8" s="1">
        <f>0+12000+4500</f>
        <v>16500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0+12000+7600</f>
        <v>19600</v>
      </c>
      <c r="F9" s="5">
        <f>0+12000+5680</f>
        <v>17680</v>
      </c>
      <c r="G9" s="2">
        <f>0+12000+4700</f>
        <v>16700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0+12000+8000</f>
        <v>20000</v>
      </c>
      <c r="F10" s="1">
        <f>0+12000+5960</f>
        <v>17960</v>
      </c>
      <c r="G10" s="1">
        <f>0+12000+4900</f>
        <v>16900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0+12000+8400</f>
        <v>20400</v>
      </c>
      <c r="F11" s="5">
        <f>0+12000+6240</f>
        <v>18240</v>
      </c>
      <c r="G11" s="2">
        <f>0+12000+5100</f>
        <v>17100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0+12000+8800</f>
        <v>20800</v>
      </c>
      <c r="F12" s="1">
        <f>0+12000+6520</f>
        <v>18520</v>
      </c>
      <c r="G12" s="1">
        <f>0+12000+5300</f>
        <v>17300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0+12000+9100</f>
        <v>21100</v>
      </c>
      <c r="F13" s="5">
        <f>0+12000+6720</f>
        <v>18720</v>
      </c>
      <c r="G13" s="2">
        <f>0+12000+5450</f>
        <v>17450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0+12000+9300</f>
        <v>21300</v>
      </c>
      <c r="F14" s="1">
        <f>0+12000+6840</f>
        <v>18840</v>
      </c>
      <c r="G14" s="1">
        <f>0+12000+5550</f>
        <v>17550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0+12000+9500</f>
        <v>21500</v>
      </c>
      <c r="F15" s="5">
        <f>0+12000+6960</f>
        <v>18960</v>
      </c>
      <c r="G15" s="2">
        <f>0+12000+5650</f>
        <v>17650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0+12000+9700</f>
        <v>21700</v>
      </c>
      <c r="F16" s="1">
        <f>0+12000+7080</f>
        <v>19080</v>
      </c>
      <c r="G16" s="1">
        <f>0+12000+5750</f>
        <v>17750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40">0+12000+9900</f>
        <v>21900</v>
      </c>
      <c r="F17" s="5">
        <f aca="true" t="shared" si="1" ref="F17:F40">0+12000+7200</f>
        <v>19200</v>
      </c>
      <c r="G17" s="2">
        <f aca="true" t="shared" si="2" ref="G17:G40">0+12000+5850</f>
        <v>17850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21900</v>
      </c>
      <c r="F18" s="1">
        <f t="shared" si="1"/>
        <v>19200</v>
      </c>
      <c r="G18" s="1">
        <f t="shared" si="2"/>
        <v>17850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21900</v>
      </c>
      <c r="F19" s="5">
        <f t="shared" si="1"/>
        <v>19200</v>
      </c>
      <c r="G19" s="2">
        <f t="shared" si="2"/>
        <v>17850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21900</v>
      </c>
      <c r="F20" s="1">
        <f t="shared" si="1"/>
        <v>19200</v>
      </c>
      <c r="G20" s="1">
        <f t="shared" si="2"/>
        <v>17850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21900</v>
      </c>
      <c r="F21" s="5">
        <f t="shared" si="1"/>
        <v>19200</v>
      </c>
      <c r="G21" s="2">
        <f t="shared" si="2"/>
        <v>17850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21900</v>
      </c>
      <c r="F22" s="1">
        <f t="shared" si="1"/>
        <v>19200</v>
      </c>
      <c r="G22" s="1">
        <f t="shared" si="2"/>
        <v>17850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21900</v>
      </c>
      <c r="F23" s="5">
        <f t="shared" si="1"/>
        <v>19200</v>
      </c>
      <c r="G23" s="2">
        <f t="shared" si="2"/>
        <v>17850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21900</v>
      </c>
      <c r="F24" s="1">
        <f t="shared" si="1"/>
        <v>19200</v>
      </c>
      <c r="G24" s="1">
        <f t="shared" si="2"/>
        <v>17850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0"/>
        <v>21900</v>
      </c>
      <c r="F25" s="5">
        <f t="shared" si="1"/>
        <v>19200</v>
      </c>
      <c r="G25" s="2">
        <f t="shared" si="2"/>
        <v>17850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0"/>
        <v>21900</v>
      </c>
      <c r="F26" s="1">
        <f t="shared" si="1"/>
        <v>19200</v>
      </c>
      <c r="G26" s="1">
        <f t="shared" si="2"/>
        <v>17850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0"/>
        <v>21900</v>
      </c>
      <c r="F27" s="5">
        <f t="shared" si="1"/>
        <v>19200</v>
      </c>
      <c r="G27" s="2">
        <f t="shared" si="2"/>
        <v>17850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0"/>
        <v>21900</v>
      </c>
      <c r="F28" s="1">
        <f t="shared" si="1"/>
        <v>19200</v>
      </c>
      <c r="G28" s="1">
        <f t="shared" si="2"/>
        <v>17850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0"/>
        <v>21900</v>
      </c>
      <c r="F29" s="5">
        <f t="shared" si="1"/>
        <v>19200</v>
      </c>
      <c r="G29" s="2">
        <f t="shared" si="2"/>
        <v>17850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0"/>
        <v>21900</v>
      </c>
      <c r="F30" s="1">
        <f t="shared" si="1"/>
        <v>19200</v>
      </c>
      <c r="G30" s="1">
        <f t="shared" si="2"/>
        <v>17850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0"/>
        <v>21900</v>
      </c>
      <c r="F31" s="5">
        <f t="shared" si="1"/>
        <v>19200</v>
      </c>
      <c r="G31" s="2">
        <f t="shared" si="2"/>
        <v>17850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0"/>
        <v>21900</v>
      </c>
      <c r="F32" s="1">
        <f t="shared" si="1"/>
        <v>19200</v>
      </c>
      <c r="G32" s="1">
        <f t="shared" si="2"/>
        <v>17850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0"/>
        <v>21900</v>
      </c>
      <c r="F33" s="5">
        <f t="shared" si="1"/>
        <v>19200</v>
      </c>
      <c r="G33" s="2">
        <f t="shared" si="2"/>
        <v>17850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0"/>
        <v>21900</v>
      </c>
      <c r="F34" s="1">
        <f t="shared" si="1"/>
        <v>19200</v>
      </c>
      <c r="G34" s="1">
        <f t="shared" si="2"/>
        <v>17850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0"/>
        <v>21900</v>
      </c>
      <c r="F35" s="5">
        <f t="shared" si="1"/>
        <v>19200</v>
      </c>
      <c r="G35" s="2">
        <f t="shared" si="2"/>
        <v>17850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0"/>
        <v>21900</v>
      </c>
      <c r="F36" s="1">
        <f t="shared" si="1"/>
        <v>19200</v>
      </c>
      <c r="G36" s="1">
        <f t="shared" si="2"/>
        <v>17850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0"/>
        <v>21900</v>
      </c>
      <c r="F37" s="5">
        <f t="shared" si="1"/>
        <v>19200</v>
      </c>
      <c r="G37" s="2">
        <f t="shared" si="2"/>
        <v>17850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0"/>
        <v>21900</v>
      </c>
      <c r="F38" s="1">
        <f t="shared" si="1"/>
        <v>19200</v>
      </c>
      <c r="G38" s="1">
        <f t="shared" si="2"/>
        <v>17850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0"/>
        <v>21900</v>
      </c>
      <c r="F39" s="5">
        <f t="shared" si="1"/>
        <v>19200</v>
      </c>
      <c r="G39" s="2">
        <f t="shared" si="2"/>
        <v>17850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0"/>
        <v>21900</v>
      </c>
      <c r="F40" s="1">
        <f t="shared" si="1"/>
        <v>19200</v>
      </c>
      <c r="G40" s="1">
        <f t="shared" si="2"/>
        <v>17850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0+12000+9300</f>
        <v>21300</v>
      </c>
      <c r="F41" s="5">
        <f>0+12000+6800</f>
        <v>18800</v>
      </c>
      <c r="G41" s="2">
        <f>0+12000+5550</f>
        <v>17550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0+12000+8700</f>
        <v>20700</v>
      </c>
      <c r="F42" s="1">
        <f>0+12000+6400</f>
        <v>18400</v>
      </c>
      <c r="G42" s="1">
        <f>0+12000+5250</f>
        <v>17250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0+12000+8100</f>
        <v>20100</v>
      </c>
      <c r="F43" s="5">
        <f>0+12000+6000</f>
        <v>18000</v>
      </c>
      <c r="G43" s="2">
        <f>0+12000+4950</f>
        <v>16950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0+12000+7200</f>
        <v>19200</v>
      </c>
      <c r="F44" s="1">
        <f>0+12000+5400</f>
        <v>17400</v>
      </c>
      <c r="G44" s="1">
        <f>0+12000+4500</f>
        <v>16500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0+12000+8800</f>
        <v>20800</v>
      </c>
      <c r="F45" s="5">
        <f>0+12000+6600</f>
        <v>18600</v>
      </c>
      <c r="G45" s="2">
        <f>0+12000+5500</f>
        <v>17500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0+12000+7200</f>
        <v>19200</v>
      </c>
      <c r="F46" s="1">
        <f>0+12000+5400</f>
        <v>17400</v>
      </c>
      <c r="G46" s="1">
        <f>0+12000+4500</f>
        <v>16500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0+12000+7200</f>
        <v>19200</v>
      </c>
      <c r="F47" s="5">
        <f>0+12000+5400</f>
        <v>17400</v>
      </c>
      <c r="G47" s="2">
        <f>0+12000+4500</f>
        <v>16500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0+12000+7200</f>
        <v>19200</v>
      </c>
      <c r="F48" s="1">
        <f>0+12000+5400</f>
        <v>17400</v>
      </c>
      <c r="G48" s="1">
        <f>0+12000+4500</f>
        <v>16500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0+12000+8000</f>
        <v>20000</v>
      </c>
      <c r="F49" s="5">
        <f>0+12000+6000</f>
        <v>18000</v>
      </c>
      <c r="G49" s="2">
        <f>0+12000+5000</f>
        <v>17000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0+12000+8000</f>
        <v>20000</v>
      </c>
      <c r="F50" s="1">
        <f>0+12000+6000</f>
        <v>18000</v>
      </c>
      <c r="G50" s="1">
        <f>0+12000+5000</f>
        <v>17000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2022-02-11T09:55:17Z</dcterms:modified>
  <cp:category/>
  <cp:version/>
  <cp:contentType/>
  <cp:contentStatus/>
</cp:coreProperties>
</file>